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D28" i="1" l="1"/>
  <c r="C28" i="1"/>
  <c r="D26" i="1"/>
  <c r="C26" i="1"/>
  <c r="D24" i="1"/>
  <c r="C24" i="1"/>
  <c r="D20" i="1"/>
  <c r="C20" i="1"/>
  <c r="E12" i="1"/>
  <c r="E13" i="1"/>
  <c r="E14" i="1"/>
  <c r="E15" i="1"/>
  <c r="E17" i="1"/>
  <c r="E19" i="1"/>
  <c r="E21" i="1"/>
  <c r="E22" i="1"/>
  <c r="E23" i="1"/>
  <c r="E25" i="1"/>
  <c r="E27" i="1"/>
  <c r="E29" i="1"/>
  <c r="D16" i="1"/>
  <c r="C16" i="1"/>
  <c r="D18" i="1"/>
  <c r="D30" i="1" s="1"/>
  <c r="C18" i="1"/>
  <c r="C30" i="1" s="1"/>
  <c r="E11" i="1" l="1"/>
  <c r="E30" i="1"/>
  <c r="E28" i="1"/>
  <c r="E26" i="1"/>
  <c r="E24" i="1"/>
  <c r="E16" i="1"/>
  <c r="E20" i="1"/>
  <c r="E18" i="1"/>
</calcChain>
</file>

<file path=xl/sharedStrings.xml><?xml version="1.0" encoding="utf-8"?>
<sst xmlns="http://schemas.openxmlformats.org/spreadsheetml/2006/main" count="43" uniqueCount="43">
  <si>
    <t>Код классификации</t>
  </si>
  <si>
    <t>Наименование показателей</t>
  </si>
  <si>
    <t>План за год</t>
  </si>
  <si>
    <t>Исполнение за год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</si>
  <si>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</si>
  <si>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</si>
  <si>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</si>
  <si>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</si>
  <si>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</si>
  <si>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</si>
  <si>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</si>
  <si>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</si>
  <si>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</si>
  <si>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</si>
  <si>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</si>
  <si>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</si>
  <si>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Социальная политика</t>
  </si>
  <si>
    <t>Охрана семьи и детства</t>
  </si>
  <si>
    <t>Физическая культура и спорт</t>
  </si>
  <si>
    <t xml:space="preserve">Физическая культура </t>
  </si>
  <si>
    <t>Межбюджетные трансферты общего характера бюджетам субьектов Российской Федерации и муниципальных образований</t>
  </si>
  <si>
    <t>Прочие межбюджетные трансферты  общего характера</t>
  </si>
  <si>
    <t>Итого расходов</t>
  </si>
  <si>
    <t>к решению Совета Куяновского</t>
  </si>
  <si>
    <t xml:space="preserve"> сельского поселения</t>
  </si>
  <si>
    <t xml:space="preserve"> Приложение № 2</t>
  </si>
  <si>
    <t>0100</t>
  </si>
  <si>
    <t>0102</t>
  </si>
  <si>
    <t>0104</t>
  </si>
  <si>
    <t>0106</t>
  </si>
  <si>
    <t>0113</t>
  </si>
  <si>
    <t>0400</t>
  </si>
  <si>
    <t>0409</t>
  </si>
  <si>
    <t>0501</t>
  </si>
  <si>
    <t>0500</t>
  </si>
  <si>
    <t>0502</t>
  </si>
  <si>
    <t>0503</t>
  </si>
  <si>
    <t>0203</t>
  </si>
  <si>
    <t>0200</t>
  </si>
  <si>
    <t>Национальная оборона</t>
  </si>
  <si>
    <t>Мобилизационная и вневойсковая подготовка</t>
  </si>
  <si>
    <t>Отчет
 об исполнении расходов бюджета по разделам и подразделам классификации расходов  бюджета Куяновского сельского поселения за 2018 год</t>
  </si>
  <si>
    <t>от 05.04.2019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</si>
</sst>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9" zoomScaleNormal="100" workbookViewId="0">
      <selection activeCell="H12" sqref="H12"/>
    </sheetView>
  </sheetViews>
  <sheetFormatPr defaultRowHeight="15" x14ac:dyDescent="0.25"/>
  <cols>
    <col min="1" max="1" width="15.7109375" customWidth="1"/>
    <col min="2" max="2" width="40.7109375" customWidth="1"/>
    <col min="3" max="3" width="15.7109375" customWidth="1"/>
    <col min="4" max="4" width="13.85546875" customWidth="1"/>
    <col min="5" max="5" width="13.5703125" customWidth="1"/>
  </cols>
  <sheetData>
    <row r="1" spans="1:5" x14ac:dyDescent="0.25">
      <c r="A1" s="3"/>
      <c r="B1" s="16" t="s">
        <v>25</v>
      </c>
      <c r="C1" s="16"/>
      <c r="D1" s="16"/>
      <c r="E1" s="16"/>
    </row>
    <row r="2" spans="1:5" x14ac:dyDescent="0.25">
      <c r="A2" s="3"/>
      <c r="B2" s="16" t="s">
        <v>23</v>
      </c>
      <c r="C2" s="16"/>
      <c r="D2" s="16"/>
      <c r="E2" s="16"/>
    </row>
    <row r="3" spans="1:5" x14ac:dyDescent="0.25">
      <c r="A3" s="3"/>
      <c r="B3" s="16" t="s">
        <v>24</v>
      </c>
      <c r="C3" s="16"/>
      <c r="D3" s="16"/>
      <c r="E3" s="16"/>
    </row>
    <row r="4" spans="1:5" x14ac:dyDescent="0.25">
      <c r="A4" s="3"/>
      <c r="B4" s="16" t="s">
        <v>42</v>
      </c>
      <c r="C4" s="16"/>
      <c r="D4" s="16"/>
      <c r="E4" s="16"/>
    </row>
    <row r="5" spans="1:5" x14ac:dyDescent="0.25">
      <c r="A5" s="3"/>
      <c r="B5" s="19"/>
      <c r="C5" s="19"/>
      <c r="D5" s="19"/>
      <c r="E5" s="19"/>
    </row>
    <row r="6" spans="1:5" ht="15.75" customHeight="1" x14ac:dyDescent="0.25">
      <c r="A6" s="17" t="s">
        <v>41</v>
      </c>
      <c r="B6" s="18"/>
      <c r="C6" s="18"/>
      <c r="D6" s="18"/>
      <c r="E6" s="18"/>
    </row>
    <row r="7" spans="1:5" ht="39" customHeight="1" x14ac:dyDescent="0.25">
      <c r="A7" s="18"/>
      <c r="B7" s="18"/>
      <c r="C7" s="18"/>
      <c r="D7" s="18"/>
      <c r="E7" s="18"/>
    </row>
    <row r="8" spans="1:5" x14ac:dyDescent="0.25">
      <c r="A8" s="2"/>
      <c r="B8" s="1"/>
      <c r="C8" s="1"/>
      <c r="D8" s="1"/>
      <c r="E8" s="1"/>
    </row>
    <row r="9" spans="1:5" ht="47.25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</row>
    <row r="10" spans="1:5" ht="15.75" x14ac:dyDescent="0.25">
      <c r="A10" s="15">
        <v>1</v>
      </c>
      <c r="B10" s="15">
        <v>2</v>
      </c>
      <c r="C10" s="15">
        <v>3</v>
      </c>
      <c r="D10" s="15">
        <v>4</v>
      </c>
      <c r="E10" s="15">
        <v>5</v>
      </c>
    </row>
    <row r="11" spans="1:5" ht="15.75" x14ac:dyDescent="0.25">
      <c r="A11" s="5" t="s">
        <v>26</v>
      </c>
      <c r="B11" s="6" t="s">
        <v>5</v>
      </c>
      <c r="C11" s="7">
        <f>C12+C13+C14+C15</f>
        <v>4053.2000000000003</v>
      </c>
      <c r="D11" s="7">
        <f>D12+D13+D14+D15</f>
        <v>4053.2000000000003</v>
      </c>
      <c r="E11" s="8">
        <f>D11*100/C11</f>
        <v>100</v>
      </c>
    </row>
    <row r="12" spans="1:5" ht="63" x14ac:dyDescent="0.25">
      <c r="A12" s="9" t="s">
        <v>27</v>
      </c>
      <c r="B12" s="10" t="s">
        <v>6</v>
      </c>
      <c r="C12" s="11">
        <v>683.3</v>
      </c>
      <c r="D12" s="11">
        <v>683.3</v>
      </c>
      <c r="E12" s="8">
        <f t="shared" ref="E12:E30" si="0">D12*100/C12</f>
        <v>100</v>
      </c>
    </row>
    <row r="13" spans="1:5" ht="94.5" x14ac:dyDescent="0.25">
      <c r="A13" s="9" t="s">
        <v>28</v>
      </c>
      <c r="B13" s="10" t="s">
        <v>7</v>
      </c>
      <c r="C13" s="11">
        <v>3045.8</v>
      </c>
      <c r="D13" s="11">
        <v>3045.8</v>
      </c>
      <c r="E13" s="8">
        <f t="shared" si="0"/>
        <v>100</v>
      </c>
    </row>
    <row r="14" spans="1:5" ht="63" x14ac:dyDescent="0.25">
      <c r="A14" s="9" t="s">
        <v>29</v>
      </c>
      <c r="B14" s="10" t="s">
        <v>8</v>
      </c>
      <c r="C14" s="11">
        <v>10</v>
      </c>
      <c r="D14" s="11">
        <v>10</v>
      </c>
      <c r="E14" s="8">
        <f t="shared" si="0"/>
        <v>100</v>
      </c>
    </row>
    <row r="15" spans="1:5" ht="15.75" x14ac:dyDescent="0.25">
      <c r="A15" s="9" t="s">
        <v>30</v>
      </c>
      <c r="B15" s="12" t="s">
        <v>9</v>
      </c>
      <c r="C15" s="11">
        <v>314.10000000000002</v>
      </c>
      <c r="D15" s="11">
        <v>314.10000000000002</v>
      </c>
      <c r="E15" s="8">
        <f t="shared" si="0"/>
        <v>100</v>
      </c>
    </row>
    <row r="16" spans="1:5" ht="15.75" x14ac:dyDescent="0.25">
      <c r="A16" s="5" t="s">
        <v>38</v>
      </c>
      <c r="B16" s="13" t="s">
        <v>39</v>
      </c>
      <c r="C16" s="7">
        <f>C17</f>
        <v>103.9</v>
      </c>
      <c r="D16" s="7">
        <f>D17</f>
        <v>103.9</v>
      </c>
      <c r="E16" s="8">
        <f t="shared" si="0"/>
        <v>100</v>
      </c>
    </row>
    <row r="17" spans="1:5" ht="31.5" x14ac:dyDescent="0.25">
      <c r="A17" s="9" t="s">
        <v>37</v>
      </c>
      <c r="B17" s="12" t="s">
        <v>40</v>
      </c>
      <c r="C17" s="11">
        <v>103.9</v>
      </c>
      <c r="D17" s="11">
        <v>103.9</v>
      </c>
      <c r="E17" s="8">
        <f t="shared" si="0"/>
        <v>100</v>
      </c>
    </row>
    <row r="18" spans="1:5" ht="15.75" x14ac:dyDescent="0.25">
      <c r="A18" s="5" t="s">
        <v>31</v>
      </c>
      <c r="B18" s="13" t="s">
        <v>10</v>
      </c>
      <c r="C18" s="7">
        <f>C19</f>
        <v>1906.4</v>
      </c>
      <c r="D18" s="7">
        <f>D19</f>
        <v>1767.7</v>
      </c>
      <c r="E18" s="8">
        <f t="shared" si="0"/>
        <v>92.724506924045315</v>
      </c>
    </row>
    <row r="19" spans="1:5" ht="31.5" x14ac:dyDescent="0.25">
      <c r="A19" s="9" t="s">
        <v>32</v>
      </c>
      <c r="B19" s="12" t="s">
        <v>11</v>
      </c>
      <c r="C19" s="11">
        <v>1906.4</v>
      </c>
      <c r="D19" s="11">
        <v>1767.7</v>
      </c>
      <c r="E19" s="8">
        <f t="shared" si="0"/>
        <v>92.724506924045315</v>
      </c>
    </row>
    <row r="20" spans="1:5" ht="15.75" x14ac:dyDescent="0.25">
      <c r="A20" s="5" t="s">
        <v>34</v>
      </c>
      <c r="B20" s="13" t="s">
        <v>12</v>
      </c>
      <c r="C20" s="7">
        <f>C21+C22+C23</f>
        <v>2254</v>
      </c>
      <c r="D20" s="7">
        <f>D21+D22+D23</f>
        <v>2254</v>
      </c>
      <c r="E20" s="8">
        <f t="shared" si="0"/>
        <v>100</v>
      </c>
    </row>
    <row r="21" spans="1:5" ht="15.75" x14ac:dyDescent="0.25">
      <c r="A21" s="9" t="s">
        <v>33</v>
      </c>
      <c r="B21" s="12" t="s">
        <v>13</v>
      </c>
      <c r="C21" s="11">
        <v>10.199999999999999</v>
      </c>
      <c r="D21" s="11">
        <v>10.199999999999999</v>
      </c>
      <c r="E21" s="8">
        <f t="shared" si="0"/>
        <v>100</v>
      </c>
    </row>
    <row r="22" spans="1:5" ht="15.75" x14ac:dyDescent="0.25">
      <c r="A22" s="9" t="s">
        <v>35</v>
      </c>
      <c r="B22" s="12" t="s">
        <v>14</v>
      </c>
      <c r="C22" s="11">
        <v>2224.9</v>
      </c>
      <c r="D22" s="11">
        <v>2224.9</v>
      </c>
      <c r="E22" s="8">
        <f t="shared" si="0"/>
        <v>100</v>
      </c>
    </row>
    <row r="23" spans="1:5" ht="15.75" x14ac:dyDescent="0.25">
      <c r="A23" s="9" t="s">
        <v>36</v>
      </c>
      <c r="B23" s="12" t="s">
        <v>15</v>
      </c>
      <c r="C23" s="11">
        <v>18.899999999999999</v>
      </c>
      <c r="D23" s="11">
        <v>18.899999999999999</v>
      </c>
      <c r="E23" s="8">
        <f t="shared" si="0"/>
        <v>100</v>
      </c>
    </row>
    <row r="24" spans="1:5" ht="15.75" x14ac:dyDescent="0.25">
      <c r="A24" s="5">
        <v>1000</v>
      </c>
      <c r="B24" s="13" t="s">
        <v>16</v>
      </c>
      <c r="C24" s="7">
        <f>C25</f>
        <v>1056</v>
      </c>
      <c r="D24" s="7">
        <f>D25</f>
        <v>1056</v>
      </c>
      <c r="E24" s="8">
        <f t="shared" si="0"/>
        <v>100</v>
      </c>
    </row>
    <row r="25" spans="1:5" ht="15.75" x14ac:dyDescent="0.25">
      <c r="A25" s="9">
        <v>1004</v>
      </c>
      <c r="B25" s="12" t="s">
        <v>17</v>
      </c>
      <c r="C25" s="11">
        <v>1056</v>
      </c>
      <c r="D25" s="11">
        <v>1056</v>
      </c>
      <c r="E25" s="8">
        <f t="shared" si="0"/>
        <v>100</v>
      </c>
    </row>
    <row r="26" spans="1:5" ht="15.75" x14ac:dyDescent="0.25">
      <c r="A26" s="5">
        <v>1100</v>
      </c>
      <c r="B26" s="13" t="s">
        <v>18</v>
      </c>
      <c r="C26" s="7">
        <f>C27</f>
        <v>172.6</v>
      </c>
      <c r="D26" s="7">
        <f>D27</f>
        <v>172.6</v>
      </c>
      <c r="E26" s="8">
        <f t="shared" si="0"/>
        <v>100</v>
      </c>
    </row>
    <row r="27" spans="1:5" ht="15.75" x14ac:dyDescent="0.25">
      <c r="A27" s="9">
        <v>1101</v>
      </c>
      <c r="B27" s="12" t="s">
        <v>19</v>
      </c>
      <c r="C27" s="11">
        <v>172.6</v>
      </c>
      <c r="D27" s="11">
        <v>172.6</v>
      </c>
      <c r="E27" s="8">
        <f t="shared" si="0"/>
        <v>100</v>
      </c>
    </row>
    <row r="28" spans="1:5" ht="63" x14ac:dyDescent="0.25">
      <c r="A28" s="5">
        <v>1400</v>
      </c>
      <c r="B28" s="13" t="s">
        <v>20</v>
      </c>
      <c r="C28" s="7">
        <f>C29</f>
        <v>22</v>
      </c>
      <c r="D28" s="7">
        <f>D29</f>
        <v>22</v>
      </c>
      <c r="E28" s="8">
        <f t="shared" si="0"/>
        <v>100</v>
      </c>
    </row>
    <row r="29" spans="1:5" ht="31.5" x14ac:dyDescent="0.25">
      <c r="A29" s="9">
        <v>1403</v>
      </c>
      <c r="B29" s="12" t="s">
        <v>21</v>
      </c>
      <c r="C29" s="11">
        <v>22</v>
      </c>
      <c r="D29" s="11">
        <v>22</v>
      </c>
      <c r="E29" s="8">
        <f t="shared" si="0"/>
        <v>100</v>
      </c>
    </row>
    <row r="30" spans="1:5" ht="15.75" x14ac:dyDescent="0.25">
      <c r="A30" s="5"/>
      <c r="B30" s="14" t="s">
        <v>22</v>
      </c>
      <c r="C30" s="7">
        <f>C11+C16+C18+C20+C24+C26+C28</f>
        <v>9568.1</v>
      </c>
      <c r="D30" s="7">
        <f>D11+D16+D18+D20+D24+D26+D28</f>
        <v>9429.4</v>
      </c>
      <c r="E30" s="8">
        <f t="shared" si="0"/>
        <v>98.5503914047721</v>
      </c>
    </row>
  </sheetData>
  <mergeCells count="6">
    <mergeCell ref="B2:E2"/>
    <mergeCell ref="B1:E1"/>
    <mergeCell ref="B3:E3"/>
    <mergeCell ref="A6:E7"/>
    <mergeCell ref="B5:E5"/>
    <mergeCell ref="B4:E4"/>
  </mergeCells>
  <pageMargins left="0.39370078740157483" right="0.19685039370078741" top="0.19685039370078741" bottom="0.19685039370078741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2019-04-05T05:08:08Z</dcterms:modified>
</cp:coreProperties>
</file>